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<sst xmlns="http://schemas.openxmlformats.org/spreadsheetml/2006/main" count="43" uniqueCount="43">
  <si>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</si>
  <si>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IFA005</t>
  </si>
  <si>
    <t xml:space="preserve">m</t>
  </si>
  <si>
    <t xml:space="preserve">Connexió de servei de proveïment d'aigua potable.</t>
  </si>
  <si>
    <r>
      <rPr>
        <sz val="8.25"/>
        <color rgb="FF000000"/>
        <rFont val="Arial"/>
        <family val="2"/>
      </rPr>
      <t xml:space="preserve">Escomesa soterrada per a proveïment d'aigua potable de tub multicapa de polietilè PE 100 RC, sistema Distri Water Slide RD, PN=10 bar, SDR17, sèrie 8, "ABN PIPE SYSTEMS", de 32 mm de diàmetre exterior i 2 mm de gruix, col·locada sobre llit de sorra de 15 cm de gruix, en el fons de la rasa prèviament excavada, degudament compactada i anivellada amb picó vibrant de guiat manual, reblert lateral compactant fins als ronyons i posterior reblert amb la mateixa sorra fins a 10 cm per sobre la generatriu superior de la canonada. Inclús, accessoris i peces especials. El preu no inclou l' aixecat del ferm existent, l'excavació, el reblert principal ni la reposició posterior del ferm.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</si>
  <si>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</si>
  <si>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</si>
  <si>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</si>
  <si>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</si>
  <si>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</si>
  <si>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</si>
  <si>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</si>
  <si>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mt01ara010a</t>
  </si>
  <si>
    <t xml:space="preserve">m³</t>
  </si>
  <si>
    <t xml:space="preserve">Sorra amb granulometria de 0 a 5 mm de diàmetre, neta.</t>
  </si>
  <si>
    <t xml:space="preserve">mt37abn940te</t>
  </si>
  <si>
    <t xml:space="preserve">m</t>
  </si>
  <si>
    <t xml:space="preserve">Tub multicapa de polietilè PE 100 RC, sistema Distri Water Slide RD, PN=10 bar, SDR17, sèrie 8, "ABN PIPE SYSTEMS", de 32 mm de diàmetre exterior i 2 mm de gruix, segons UNE-EN 12201-2 i DIN PAS 1075, amb capa exterior resistent a la fissuració i al punxonament, de color negre RAL 9004 amb bandes de color blau RAL 5015 i capa interior resistent als processos de desinfecció amb protecció enfront de les incrustacions i tractament antimicrobià de color blau RAL 5015, subministrat en rotllos de 100 m de longitud, amb el preu incrementat el 20% en concepte d'accessoris i peces especials.</t>
  </si>
  <si>
    <t xml:space="preserve">Subtotal materials:</t>
  </si>
  <si>
    <t xml:space="preserve">Equip i maquinària</t>
  </si>
  <si>
    <t xml:space="preserve">mq02rop020</t>
  </si>
  <si>
    <t xml:space="preserve">h</t>
  </si>
  <si>
    <t xml:space="preserve">Picó vibrant de guiat manual, de 80 kg, amb placa de 30x30 cm, tipus piconadora de granota.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</si>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</sst>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63" customWidth="1"/>
    <col min="4" max="4" width="72.76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0.112</v>
      </c>
      <c r="F10" s="12">
        <v>14.3</v>
      </c>
      <c r="G10" s="12">
        <f ca="1">ROUND(INDIRECT(ADDRESS(ROW()+(0), COLUMN()+(-2), 1))*INDIRECT(ADDRESS(ROW()+(0), COLUMN()+(-1), 1)), 2)</f>
        <v>1.6</v>
      </c>
    </row>
    <row r="11" spans="1:7" ht="87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2.11</v>
      </c>
      <c r="G11" s="14">
        <f ca="1">ROUND(INDIRECT(ADDRESS(ROW()+(0), COLUMN()+(-2), 1))*INDIRECT(ADDRESS(ROW()+(0), COLUMN()+(-1), 1)), 2)</f>
        <v>2.11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24.00" thickBot="1" customHeight="1">
      <c r="A14" s="1" t="s">
        <v>20</v>
      </c>
      <c r="B14" s="1"/>
      <c r="C14" s="10" t="s">
        <v>21</v>
      </c>
      <c r="D14" s="1" t="s">
        <v>22</v>
      </c>
      <c r="E14" s="13">
        <v>0.402</v>
      </c>
      <c r="F14" s="14">
        <v>3.92</v>
      </c>
      <c r="G14" s="14">
        <f ca="1">ROUND(INDIRECT(ADDRESS(ROW()+(0), COLUMN()+(-2), 1))*INDIRECT(ADDRESS(ROW()+(0), COLUMN()+(-1), 1)), 2)</f>
        <v>1.58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0.388</v>
      </c>
      <c r="F17" s="12">
        <v>28.42</v>
      </c>
      <c r="G17" s="12">
        <f ca="1">ROUND(INDIRECT(ADDRESS(ROW()+(0), COLUMN()+(-2), 1))*INDIRECT(ADDRESS(ROW()+(0), COLUMN()+(-1), 1)), 2)</f>
        <v>11.03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0.41</v>
      </c>
      <c r="F18" s="12">
        <v>23.81</v>
      </c>
      <c r="G18" s="12">
        <f ca="1">ROUND(INDIRECT(ADDRESS(ROW()+(0), COLUMN()+(-2), 1))*INDIRECT(ADDRESS(ROW()+(0), COLUMN()+(-1), 1)), 2)</f>
        <v>9.76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0.466</v>
      </c>
      <c r="F19" s="12">
        <v>29.34</v>
      </c>
      <c r="G19" s="12">
        <f ca="1">ROUND(INDIRECT(ADDRESS(ROW()+(0), COLUMN()+(-2), 1))*INDIRECT(ADDRESS(ROW()+(0), COLUMN()+(-1), 1)), 2)</f>
        <v>13.67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0.466</v>
      </c>
      <c r="F20" s="14">
        <v>25.25</v>
      </c>
      <c r="G20" s="14">
        <f ca="1">ROUND(INDIRECT(ADDRESS(ROW()+(0), COLUMN()+(-2), 1))*INDIRECT(ADDRESS(ROW()+(0), COLUMN()+(-1), 1)), 2)</f>
        <v>11.77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1))), 2)</f>
        <v>46.23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4</v>
      </c>
      <c r="F23" s="14">
        <f ca="1">ROUND(SUM(INDIRECT(ADDRESS(ROW()+(-2), COLUMN()+(1), 1)),INDIRECT(ADDRESS(ROW()+(-8), COLUMN()+(1), 1)),INDIRECT(ADDRESS(ROW()+(-11), COLUMN()+(1), 1))), 2)</f>
        <v>51.52</v>
      </c>
      <c r="G23" s="14">
        <f ca="1">ROUND(INDIRECT(ADDRESS(ROW()+(0), COLUMN()+(-2), 1))*INDIRECT(ADDRESS(ROW()+(0), COLUMN()+(-1), 1))/100, 2)</f>
        <v>2.06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1)),INDIRECT(ADDRESS(ROW()+(-9), COLUMN()+(0), 1)),INDIRECT(ADDRESS(ROW()+(-12), COLUMN()+(0), 1))), 2)</f>
        <v>53.58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